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PC\Desktop\"/>
    </mc:Choice>
  </mc:AlternateContent>
  <bookViews>
    <workbookView xWindow="0" yWindow="0" windowWidth="24000" windowHeight="14235"/>
  </bookViews>
  <sheets>
    <sheet name="Salaries by Team" sheetId="1" r:id="rId1"/>
    <sheet name="Salaries by Player" sheetId="2" r:id="rId2"/>
  </sheets>
  <calcPr calcId="152511"/>
</workbook>
</file>

<file path=xl/calcChain.xml><?xml version="1.0" encoding="utf-8"?>
<calcChain xmlns="http://schemas.openxmlformats.org/spreadsheetml/2006/main">
  <c r="D6" i="2" l="1"/>
  <c r="D5" i="2"/>
  <c r="D4" i="2"/>
  <c r="D3" i="2"/>
  <c r="D2" i="2"/>
  <c r="C15" i="2"/>
  <c r="D13" i="2" s="1"/>
  <c r="B5" i="2"/>
  <c r="F14" i="2"/>
  <c r="F13" i="2"/>
  <c r="F12" i="2"/>
  <c r="F11" i="2"/>
  <c r="F10" i="2"/>
  <c r="E10" i="2"/>
  <c r="F9" i="2"/>
  <c r="F8" i="2"/>
  <c r="F7" i="2"/>
  <c r="F6" i="2"/>
  <c r="F5" i="2"/>
  <c r="E5" i="2"/>
  <c r="F4" i="2"/>
  <c r="F3" i="2"/>
  <c r="F2" i="2"/>
  <c r="B2" i="2"/>
  <c r="P14" i="2"/>
  <c r="B14" i="2" s="1"/>
  <c r="P13" i="2"/>
  <c r="B13" i="2" s="1"/>
  <c r="P12" i="2"/>
  <c r="B12" i="2" s="1"/>
  <c r="P11" i="2"/>
  <c r="B11" i="2" s="1"/>
  <c r="P10" i="2"/>
  <c r="B10" i="2" s="1"/>
  <c r="P9" i="2"/>
  <c r="E9" i="2" s="1"/>
  <c r="P8" i="2"/>
  <c r="B8" i="2" s="1"/>
  <c r="P7" i="2"/>
  <c r="E7" i="2" s="1"/>
  <c r="P6" i="2"/>
  <c r="E6" i="2" s="1"/>
  <c r="P5" i="2"/>
  <c r="P4" i="2"/>
  <c r="B4" i="2" s="1"/>
  <c r="P3" i="2"/>
  <c r="B3" i="2" s="1"/>
  <c r="P2" i="2"/>
  <c r="E2" i="2" s="1"/>
  <c r="E4" i="2" l="1"/>
  <c r="B6" i="2"/>
  <c r="B7" i="2"/>
  <c r="E11" i="2"/>
  <c r="E12" i="2"/>
  <c r="B9" i="2"/>
  <c r="D7" i="2"/>
  <c r="E13" i="2"/>
  <c r="D8" i="2"/>
  <c r="D9" i="2"/>
  <c r="E8" i="2"/>
  <c r="E14" i="2"/>
  <c r="D10" i="2"/>
  <c r="D11" i="2"/>
  <c r="E3" i="2"/>
  <c r="D12" i="2"/>
  <c r="D14" i="2"/>
</calcChain>
</file>

<file path=xl/sharedStrings.xml><?xml version="1.0" encoding="utf-8"?>
<sst xmlns="http://schemas.openxmlformats.org/spreadsheetml/2006/main" count="209" uniqueCount="136">
  <si>
    <t>Team</t>
  </si>
  <si>
    <t>Payroll ($M)</t>
  </si>
  <si>
    <t>Offense</t>
  </si>
  <si>
    <t>Defense</t>
  </si>
  <si>
    <t>Cardinals</t>
  </si>
  <si>
    <t>Falcons</t>
  </si>
  <si>
    <t>Ravens</t>
  </si>
  <si>
    <t>Bills</t>
  </si>
  <si>
    <t>Panthers</t>
  </si>
  <si>
    <t>Bears</t>
  </si>
  <si>
    <t>Bengals</t>
  </si>
  <si>
    <t>Browns</t>
  </si>
  <si>
    <t>Cowboys</t>
  </si>
  <si>
    <t>Broncos</t>
  </si>
  <si>
    <t>Lions</t>
  </si>
  <si>
    <t>Packers</t>
  </si>
  <si>
    <t>Texans</t>
  </si>
  <si>
    <t>Colts</t>
  </si>
  <si>
    <t>Jaguars</t>
  </si>
  <si>
    <t>Chiefs</t>
  </si>
  <si>
    <t>Dolphins</t>
  </si>
  <si>
    <t>Vikings</t>
  </si>
  <si>
    <t>Patriots</t>
  </si>
  <si>
    <t>Saints</t>
  </si>
  <si>
    <t>Giants</t>
  </si>
  <si>
    <t>Jets</t>
  </si>
  <si>
    <t>Raiders</t>
  </si>
  <si>
    <t>Eagles</t>
  </si>
  <si>
    <t>Steelers</t>
  </si>
  <si>
    <t>Chargers</t>
  </si>
  <si>
    <t>49ers</t>
  </si>
  <si>
    <t>Seahawks</t>
  </si>
  <si>
    <t>Rams</t>
  </si>
  <si>
    <t>Buccaneers</t>
  </si>
  <si>
    <t>Titans</t>
  </si>
  <si>
    <t>Redskins</t>
  </si>
  <si>
    <t>AVERAGE</t>
  </si>
  <si>
    <t>Position</t>
  </si>
  <si>
    <t>Players per Team</t>
  </si>
  <si>
    <t>Total ($M)</t>
  </si>
  <si>
    <t>Percent</t>
  </si>
  <si>
    <t>Per Player ($M)</t>
  </si>
  <si>
    <t>Per Team ($M)</t>
  </si>
  <si>
    <t>$20M</t>
  </si>
  <si>
    <t>$15M</t>
  </si>
  <si>
    <t>$12M</t>
  </si>
  <si>
    <t>$10M</t>
  </si>
  <si>
    <t>$8M</t>
  </si>
  <si>
    <t>$5M</t>
  </si>
  <si>
    <t>$3M</t>
  </si>
  <si>
    <t>$2M</t>
  </si>
  <si>
    <t>$0M</t>
  </si>
  <si>
    <t>Quarterback</t>
  </si>
  <si>
    <t>Running Back</t>
  </si>
  <si>
    <t>Fullback</t>
  </si>
  <si>
    <t>Tight End</t>
  </si>
  <si>
    <t>Wide Receiver</t>
  </si>
  <si>
    <t>Tackle</t>
  </si>
  <si>
    <t>Guard</t>
  </si>
  <si>
    <t>Center</t>
  </si>
  <si>
    <t>Defensive End</t>
  </si>
  <si>
    <t>Defensive Tackle</t>
  </si>
  <si>
    <t>Linebacker</t>
  </si>
  <si>
    <t>Cornerback</t>
  </si>
  <si>
    <t>Safety</t>
  </si>
  <si>
    <t>TOTAL</t>
  </si>
  <si>
    <t>Total Players</t>
  </si>
  <si>
    <t>Arizona</t>
  </si>
  <si>
    <t>Atlanta</t>
  </si>
  <si>
    <t>Baltimore</t>
  </si>
  <si>
    <t>Buffalo</t>
  </si>
  <si>
    <t>Carolina</t>
  </si>
  <si>
    <t>Chicago</t>
  </si>
  <si>
    <t>Cincinnati</t>
  </si>
  <si>
    <t>Cleveland</t>
  </si>
  <si>
    <t>Dallas</t>
  </si>
  <si>
    <t>Denver</t>
  </si>
  <si>
    <t>Detroit</t>
  </si>
  <si>
    <t>Green Bay</t>
  </si>
  <si>
    <t>Houston</t>
  </si>
  <si>
    <t>Indianapolis</t>
  </si>
  <si>
    <t>Jacksonville</t>
  </si>
  <si>
    <t>Kansas City</t>
  </si>
  <si>
    <t>Miami</t>
  </si>
  <si>
    <t>Minnesota</t>
  </si>
  <si>
    <t>New England</t>
  </si>
  <si>
    <t>New Orleans</t>
  </si>
  <si>
    <t>New York</t>
  </si>
  <si>
    <t>Oakland</t>
  </si>
  <si>
    <t>Philadelphia</t>
  </si>
  <si>
    <t>Pittsburgh</t>
  </si>
  <si>
    <t>San Diego</t>
  </si>
  <si>
    <t>San Francisco</t>
  </si>
  <si>
    <t>Seattle</t>
  </si>
  <si>
    <t>St. Louis</t>
  </si>
  <si>
    <t>Tamap Bay</t>
  </si>
  <si>
    <t>Tennessee</t>
  </si>
  <si>
    <t>Washington</t>
  </si>
  <si>
    <t>Rank</t>
  </si>
  <si>
    <t>City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</si>
  <si>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</si>
  <si>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</si>
  <si>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</si>
  <si>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</si>
  <si>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</si>
  <si>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</si>
  <si>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</si>
  <si>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</si>
  <si>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</si>
  <si>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</si>
  <si>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</si>
  <si>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</si>
  <si>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</si>
  <si>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</si>
  <si>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</si>
  <si>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 (T)</t>
  </si>
  <si>
    <t>#18</t>
  </si>
  <si>
    <t>#19</t>
  </si>
  <si>
    <t>#22</t>
  </si>
  <si>
    <t>#23</t>
  </si>
  <si>
    <t>#20 (T)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</si>
  <si>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</si>
  <si>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</si>
  <si>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</si>
  <si>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</si>
  <si>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</si>
  <si>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</si>
  <si>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</si>
  <si>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</si>
  <si>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</si>
  <si>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Players per Team = Players per team at this position</t>
  </si>
  <si>
    <t>Percent = Share of league salary spent on this position</t>
  </si>
  <si>
    <t>Total = Total salary (in millions) spent on this position</t>
  </si>
  <si>
    <t>Per Player = Average salary (in millions) for each player at this position</t>
  </si>
  <si>
    <t>Per Team = Total amount spent (in millions) by each team at this position</t>
  </si>
  <si>
    <r>
      <t xml:space="preserve">Numbers in </t>
    </r>
    <r>
      <rPr>
        <i/>
        <sz val="11"/>
        <color theme="1"/>
        <rFont val="Calibri"/>
        <family val="2"/>
        <scheme val="minor"/>
      </rPr>
      <t>italics</t>
    </r>
    <r>
      <rPr>
        <sz val="11"/>
        <color theme="1"/>
        <rFont val="Calibri"/>
        <family val="2"/>
        <scheme val="minor"/>
      </rPr>
      <t xml:space="preserve"> show number of players at each salary level for each position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</si>
</sst>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NumberFormat="1"/>
    <xf numFmtId="0" fontId="18" fillId="0" borderId="0" xfId="0" applyFont="1"/>
    <xf numFmtId="165" fontId="18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NumberFormat="1" applyFont="1"/>
    <xf numFmtId="0" fontId="21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O19" sqref="O19"/>
    </sheetView>
  </sheetViews>
  <sheetFormatPr defaultRowHeight="15" x14ac:dyDescent="0.25"/>
  <cols>
    <col min="1" max="1" width="13.7109375" customWidth="1"/>
    <col min="3" max="3" width="12.5703125" style="3" customWidth="1"/>
    <col min="4" max="5" width="9.140625" style="3"/>
    <col min="7" max="7" width="9.140625" style="5"/>
    <col min="8" max="8" width="13.85546875" customWidth="1"/>
    <col min="10" max="10" width="11.7109375" customWidth="1"/>
  </cols>
  <sheetData>
    <row r="1" spans="1:12" x14ac:dyDescent="0.25">
      <c r="A1" s="9" t="s">
        <v>99</v>
      </c>
      <c r="B1" s="6" t="s">
        <v>0</v>
      </c>
      <c r="C1" s="7" t="s">
        <v>1</v>
      </c>
      <c r="D1" s="7" t="s">
        <v>2</v>
      </c>
      <c r="E1" s="7" t="s">
        <v>3</v>
      </c>
      <c r="G1" s="11" t="s">
        <v>98</v>
      </c>
      <c r="H1" s="7" t="s">
        <v>99</v>
      </c>
      <c r="I1" s="6" t="s">
        <v>0</v>
      </c>
      <c r="J1" s="7" t="s">
        <v>1</v>
      </c>
      <c r="K1" s="7" t="s">
        <v>2</v>
      </c>
      <c r="L1" s="7" t="s">
        <v>3</v>
      </c>
    </row>
    <row r="2" spans="1:12" x14ac:dyDescent="0.25">
      <c r="A2" s="10" t="s">
        <v>67</v>
      </c>
      <c r="B2" t="s">
        <v>4</v>
      </c>
      <c r="C2" s="3">
        <v>100</v>
      </c>
      <c r="D2" s="3">
        <v>36</v>
      </c>
      <c r="E2" s="3">
        <v>64</v>
      </c>
      <c r="G2" s="12" t="s">
        <v>100</v>
      </c>
      <c r="H2" t="s">
        <v>76</v>
      </c>
      <c r="I2" t="s">
        <v>13</v>
      </c>
      <c r="J2" s="3">
        <v>157</v>
      </c>
      <c r="K2" s="3">
        <v>92</v>
      </c>
      <c r="L2" s="3">
        <v>65</v>
      </c>
    </row>
    <row r="3" spans="1:12" x14ac:dyDescent="0.25">
      <c r="A3" s="10" t="s">
        <v>68</v>
      </c>
      <c r="B3" t="s">
        <v>5</v>
      </c>
      <c r="C3" s="3">
        <v>78</v>
      </c>
      <c r="D3" s="3">
        <v>45</v>
      </c>
      <c r="E3" s="3">
        <v>33</v>
      </c>
      <c r="G3" s="12" t="s">
        <v>101</v>
      </c>
      <c r="H3" t="s">
        <v>93</v>
      </c>
      <c r="I3" t="s">
        <v>31</v>
      </c>
      <c r="J3" s="3">
        <v>152</v>
      </c>
      <c r="K3" s="3">
        <v>50</v>
      </c>
      <c r="L3" s="3">
        <v>102</v>
      </c>
    </row>
    <row r="4" spans="1:12" x14ac:dyDescent="0.25">
      <c r="A4" s="10" t="s">
        <v>69</v>
      </c>
      <c r="B4" t="s">
        <v>6</v>
      </c>
      <c r="C4" s="3">
        <v>97</v>
      </c>
      <c r="D4" s="3">
        <v>25</v>
      </c>
      <c r="E4" s="3">
        <v>72</v>
      </c>
      <c r="G4" s="12" t="s">
        <v>102</v>
      </c>
      <c r="H4" t="s">
        <v>89</v>
      </c>
      <c r="I4" t="s">
        <v>27</v>
      </c>
      <c r="J4" s="3">
        <v>148</v>
      </c>
      <c r="K4" s="3">
        <v>82</v>
      </c>
      <c r="L4" s="3">
        <v>66</v>
      </c>
    </row>
    <row r="5" spans="1:12" x14ac:dyDescent="0.25">
      <c r="A5" s="10" t="s">
        <v>70</v>
      </c>
      <c r="B5" t="s">
        <v>7</v>
      </c>
      <c r="C5" s="3">
        <v>127</v>
      </c>
      <c r="D5" s="3">
        <v>37</v>
      </c>
      <c r="E5" s="3">
        <v>90</v>
      </c>
      <c r="G5" s="12" t="s">
        <v>103</v>
      </c>
      <c r="H5" t="s">
        <v>92</v>
      </c>
      <c r="I5" t="s">
        <v>30</v>
      </c>
      <c r="J5" s="3">
        <v>144</v>
      </c>
      <c r="K5" s="3">
        <v>66</v>
      </c>
      <c r="L5" s="3">
        <v>78</v>
      </c>
    </row>
    <row r="6" spans="1:12" x14ac:dyDescent="0.25">
      <c r="A6" s="10" t="s">
        <v>71</v>
      </c>
      <c r="B6" t="s">
        <v>8</v>
      </c>
      <c r="C6" s="3">
        <v>126</v>
      </c>
      <c r="D6" s="3">
        <v>55</v>
      </c>
      <c r="E6" s="3">
        <v>71</v>
      </c>
      <c r="G6" s="12" t="s">
        <v>104</v>
      </c>
      <c r="H6" t="s">
        <v>77</v>
      </c>
      <c r="I6" t="s">
        <v>14</v>
      </c>
      <c r="J6" s="3">
        <v>130</v>
      </c>
      <c r="K6" s="3">
        <v>70</v>
      </c>
      <c r="L6" s="3">
        <v>60</v>
      </c>
    </row>
    <row r="7" spans="1:12" x14ac:dyDescent="0.25">
      <c r="A7" s="10" t="s">
        <v>72</v>
      </c>
      <c r="B7" t="s">
        <v>9</v>
      </c>
      <c r="C7" s="3">
        <v>104</v>
      </c>
      <c r="D7" s="3">
        <v>76</v>
      </c>
      <c r="E7" s="3">
        <v>28</v>
      </c>
      <c r="G7" s="12" t="s">
        <v>105</v>
      </c>
      <c r="H7" t="s">
        <v>70</v>
      </c>
      <c r="I7" t="s">
        <v>7</v>
      </c>
      <c r="J7" s="3">
        <v>127</v>
      </c>
      <c r="K7" s="3">
        <v>37</v>
      </c>
      <c r="L7" s="3">
        <v>90</v>
      </c>
    </row>
    <row r="8" spans="1:12" x14ac:dyDescent="0.25">
      <c r="A8" s="10" t="s">
        <v>73</v>
      </c>
      <c r="B8" t="s">
        <v>10</v>
      </c>
      <c r="C8" s="3">
        <v>117</v>
      </c>
      <c r="D8" s="3">
        <v>54</v>
      </c>
      <c r="E8" s="3">
        <v>63</v>
      </c>
      <c r="G8" s="12" t="s">
        <v>106</v>
      </c>
      <c r="H8" t="s">
        <v>71</v>
      </c>
      <c r="I8" t="s">
        <v>8</v>
      </c>
      <c r="J8" s="3">
        <v>126</v>
      </c>
      <c r="K8" s="3">
        <v>55</v>
      </c>
      <c r="L8" s="3">
        <v>71</v>
      </c>
    </row>
    <row r="9" spans="1:12" x14ac:dyDescent="0.25">
      <c r="A9" s="10" t="s">
        <v>74</v>
      </c>
      <c r="B9" t="s">
        <v>11</v>
      </c>
      <c r="C9" s="3">
        <v>106</v>
      </c>
      <c r="D9" s="3">
        <v>57</v>
      </c>
      <c r="E9" s="3">
        <v>49</v>
      </c>
      <c r="G9" s="12" t="s">
        <v>107</v>
      </c>
      <c r="H9" t="s">
        <v>75</v>
      </c>
      <c r="I9" t="s">
        <v>12</v>
      </c>
      <c r="J9" s="3">
        <v>122</v>
      </c>
      <c r="K9" s="3">
        <v>69</v>
      </c>
      <c r="L9" s="3">
        <v>53</v>
      </c>
    </row>
    <row r="10" spans="1:12" x14ac:dyDescent="0.25">
      <c r="A10" s="10" t="s">
        <v>75</v>
      </c>
      <c r="B10" t="s">
        <v>12</v>
      </c>
      <c r="C10" s="3">
        <v>122</v>
      </c>
      <c r="D10" s="3">
        <v>69</v>
      </c>
      <c r="E10" s="3">
        <v>53</v>
      </c>
      <c r="G10" s="12" t="s">
        <v>108</v>
      </c>
      <c r="H10" t="s">
        <v>86</v>
      </c>
      <c r="I10" t="s">
        <v>23</v>
      </c>
      <c r="J10" s="3">
        <v>121</v>
      </c>
      <c r="K10" s="3">
        <v>75</v>
      </c>
      <c r="L10" s="3">
        <v>46</v>
      </c>
    </row>
    <row r="11" spans="1:12" x14ac:dyDescent="0.25">
      <c r="A11" s="10" t="s">
        <v>76</v>
      </c>
      <c r="B11" t="s">
        <v>13</v>
      </c>
      <c r="C11" s="3">
        <v>157</v>
      </c>
      <c r="D11" s="3">
        <v>92</v>
      </c>
      <c r="E11" s="3">
        <v>65</v>
      </c>
      <c r="G11" s="12" t="s">
        <v>109</v>
      </c>
      <c r="H11" t="s">
        <v>85</v>
      </c>
      <c r="I11" t="s">
        <v>22</v>
      </c>
      <c r="J11" s="3">
        <v>119</v>
      </c>
      <c r="K11" s="3">
        <v>59</v>
      </c>
      <c r="L11" s="3">
        <v>60</v>
      </c>
    </row>
    <row r="12" spans="1:12" x14ac:dyDescent="0.25">
      <c r="A12" s="10" t="s">
        <v>77</v>
      </c>
      <c r="B12" t="s">
        <v>14</v>
      </c>
      <c r="C12" s="3">
        <v>130</v>
      </c>
      <c r="D12" s="3">
        <v>70</v>
      </c>
      <c r="E12" s="3">
        <v>60</v>
      </c>
      <c r="G12" s="12" t="s">
        <v>110</v>
      </c>
      <c r="H12" t="s">
        <v>73</v>
      </c>
      <c r="I12" t="s">
        <v>10</v>
      </c>
      <c r="J12" s="3">
        <v>117</v>
      </c>
      <c r="K12" s="3">
        <v>54</v>
      </c>
      <c r="L12" s="3">
        <v>63</v>
      </c>
    </row>
    <row r="13" spans="1:12" x14ac:dyDescent="0.25">
      <c r="A13" s="10" t="s">
        <v>78</v>
      </c>
      <c r="B13" t="s">
        <v>15</v>
      </c>
      <c r="C13" s="3">
        <v>101</v>
      </c>
      <c r="D13" s="3">
        <v>67</v>
      </c>
      <c r="E13" s="3">
        <v>34</v>
      </c>
      <c r="G13" s="12" t="s">
        <v>111</v>
      </c>
      <c r="H13" t="s">
        <v>83</v>
      </c>
      <c r="I13" t="s">
        <v>20</v>
      </c>
      <c r="J13" s="3">
        <v>116</v>
      </c>
      <c r="K13" s="3">
        <v>44</v>
      </c>
      <c r="L13" s="3">
        <v>72</v>
      </c>
    </row>
    <row r="14" spans="1:12" x14ac:dyDescent="0.25">
      <c r="A14" s="10" t="s">
        <v>79</v>
      </c>
      <c r="B14" t="s">
        <v>16</v>
      </c>
      <c r="C14" s="3">
        <v>75</v>
      </c>
      <c r="D14" s="3">
        <v>36</v>
      </c>
      <c r="E14" s="3">
        <v>39</v>
      </c>
      <c r="G14" s="12" t="s">
        <v>112</v>
      </c>
      <c r="H14" t="s">
        <v>82</v>
      </c>
      <c r="I14" t="s">
        <v>19</v>
      </c>
      <c r="J14" s="3">
        <v>109</v>
      </c>
      <c r="K14" s="3">
        <v>48</v>
      </c>
      <c r="L14" s="3">
        <v>61</v>
      </c>
    </row>
    <row r="15" spans="1:12" x14ac:dyDescent="0.25">
      <c r="A15" s="10" t="s">
        <v>80</v>
      </c>
      <c r="B15" t="s">
        <v>17</v>
      </c>
      <c r="C15" s="3">
        <v>99</v>
      </c>
      <c r="D15" s="3">
        <v>46</v>
      </c>
      <c r="E15" s="3">
        <v>53</v>
      </c>
      <c r="G15" s="12" t="s">
        <v>113</v>
      </c>
      <c r="H15" t="s">
        <v>96</v>
      </c>
      <c r="I15" t="s">
        <v>34</v>
      </c>
      <c r="J15" s="3">
        <v>108</v>
      </c>
      <c r="K15" s="3">
        <v>47</v>
      </c>
      <c r="L15" s="3">
        <v>61</v>
      </c>
    </row>
    <row r="16" spans="1:12" x14ac:dyDescent="0.25">
      <c r="A16" s="10" t="s">
        <v>81</v>
      </c>
      <c r="B16" t="s">
        <v>18</v>
      </c>
      <c r="C16" s="3">
        <v>59</v>
      </c>
      <c r="D16" s="3">
        <v>18</v>
      </c>
      <c r="E16" s="3">
        <v>41</v>
      </c>
      <c r="G16" s="12" t="s">
        <v>114</v>
      </c>
      <c r="H16" t="s">
        <v>74</v>
      </c>
      <c r="I16" t="s">
        <v>11</v>
      </c>
      <c r="J16" s="3">
        <v>106</v>
      </c>
      <c r="K16" s="3">
        <v>57</v>
      </c>
      <c r="L16" s="3">
        <v>49</v>
      </c>
    </row>
    <row r="17" spans="1:12" x14ac:dyDescent="0.25">
      <c r="A17" s="10" t="s">
        <v>82</v>
      </c>
      <c r="B17" t="s">
        <v>19</v>
      </c>
      <c r="C17" s="3">
        <v>109</v>
      </c>
      <c r="D17" s="3">
        <v>48</v>
      </c>
      <c r="E17" s="3">
        <v>61</v>
      </c>
      <c r="G17" s="12" t="s">
        <v>115</v>
      </c>
      <c r="H17" t="s">
        <v>72</v>
      </c>
      <c r="I17" t="s">
        <v>9</v>
      </c>
      <c r="J17" s="3">
        <v>104</v>
      </c>
      <c r="K17" s="3">
        <v>76</v>
      </c>
      <c r="L17" s="3">
        <v>28</v>
      </c>
    </row>
    <row r="18" spans="1:12" x14ac:dyDescent="0.25">
      <c r="A18" s="10" t="s">
        <v>83</v>
      </c>
      <c r="B18" t="s">
        <v>20</v>
      </c>
      <c r="C18" s="3">
        <v>116</v>
      </c>
      <c r="D18" s="3">
        <v>44</v>
      </c>
      <c r="E18" s="3">
        <v>72</v>
      </c>
      <c r="G18" s="12" t="s">
        <v>115</v>
      </c>
      <c r="H18" t="s">
        <v>90</v>
      </c>
      <c r="I18" t="s">
        <v>28</v>
      </c>
      <c r="J18" s="3">
        <v>104</v>
      </c>
      <c r="K18" s="3">
        <v>58</v>
      </c>
      <c r="L18" s="3">
        <v>46</v>
      </c>
    </row>
    <row r="19" spans="1:12" x14ac:dyDescent="0.25">
      <c r="A19" s="10" t="s">
        <v>84</v>
      </c>
      <c r="B19" t="s">
        <v>21</v>
      </c>
      <c r="C19" s="3">
        <v>81</v>
      </c>
      <c r="D19" s="3">
        <v>42</v>
      </c>
      <c r="E19" s="3">
        <v>39</v>
      </c>
      <c r="G19" s="12" t="s">
        <v>116</v>
      </c>
      <c r="H19" t="s">
        <v>78</v>
      </c>
      <c r="I19" t="s">
        <v>15</v>
      </c>
      <c r="J19" s="3">
        <v>101</v>
      </c>
      <c r="K19" s="3">
        <v>67</v>
      </c>
      <c r="L19" s="3">
        <v>34</v>
      </c>
    </row>
    <row r="20" spans="1:12" x14ac:dyDescent="0.25">
      <c r="A20" s="10" t="s">
        <v>85</v>
      </c>
      <c r="B20" t="s">
        <v>22</v>
      </c>
      <c r="C20" s="3">
        <v>119</v>
      </c>
      <c r="D20" s="3">
        <v>59</v>
      </c>
      <c r="E20" s="3">
        <v>60</v>
      </c>
      <c r="G20" s="12" t="s">
        <v>117</v>
      </c>
      <c r="H20" t="s">
        <v>67</v>
      </c>
      <c r="I20" t="s">
        <v>4</v>
      </c>
      <c r="J20" s="3">
        <v>100</v>
      </c>
      <c r="K20" s="3">
        <v>36</v>
      </c>
      <c r="L20" s="3">
        <v>64</v>
      </c>
    </row>
    <row r="21" spans="1:12" x14ac:dyDescent="0.25">
      <c r="A21" s="10" t="s">
        <v>86</v>
      </c>
      <c r="B21" t="s">
        <v>23</v>
      </c>
      <c r="C21" s="3">
        <v>121</v>
      </c>
      <c r="D21" s="3">
        <v>75</v>
      </c>
      <c r="E21" s="3">
        <v>46</v>
      </c>
      <c r="G21" s="12" t="s">
        <v>120</v>
      </c>
      <c r="H21" t="s">
        <v>80</v>
      </c>
      <c r="I21" t="s">
        <v>17</v>
      </c>
      <c r="J21" s="3">
        <v>99</v>
      </c>
      <c r="K21" s="3">
        <v>46</v>
      </c>
      <c r="L21" s="3">
        <v>53</v>
      </c>
    </row>
    <row r="22" spans="1:12" x14ac:dyDescent="0.25">
      <c r="A22" s="10" t="s">
        <v>87</v>
      </c>
      <c r="B22" t="s">
        <v>24</v>
      </c>
      <c r="C22" s="3">
        <v>86</v>
      </c>
      <c r="D22" s="3">
        <v>28</v>
      </c>
      <c r="E22" s="3">
        <v>58</v>
      </c>
      <c r="G22" s="12" t="s">
        <v>120</v>
      </c>
      <c r="H22" t="s">
        <v>94</v>
      </c>
      <c r="I22" t="s">
        <v>32</v>
      </c>
      <c r="J22" s="3">
        <v>99</v>
      </c>
      <c r="K22" s="3">
        <v>40</v>
      </c>
      <c r="L22" s="3">
        <v>59</v>
      </c>
    </row>
    <row r="23" spans="1:12" x14ac:dyDescent="0.25">
      <c r="A23" s="10" t="s">
        <v>87</v>
      </c>
      <c r="B23" t="s">
        <v>25</v>
      </c>
      <c r="C23" s="3">
        <v>80</v>
      </c>
      <c r="D23" s="3">
        <v>26</v>
      </c>
      <c r="E23" s="3">
        <v>54</v>
      </c>
      <c r="G23" s="12" t="s">
        <v>118</v>
      </c>
      <c r="H23" t="s">
        <v>69</v>
      </c>
      <c r="I23" t="s">
        <v>6</v>
      </c>
      <c r="J23" s="3">
        <v>97</v>
      </c>
      <c r="K23" s="3">
        <v>25</v>
      </c>
      <c r="L23" s="3">
        <v>72</v>
      </c>
    </row>
    <row r="24" spans="1:12" x14ac:dyDescent="0.25">
      <c r="A24" s="10" t="s">
        <v>88</v>
      </c>
      <c r="B24" t="s">
        <v>26</v>
      </c>
      <c r="C24" s="3">
        <v>76</v>
      </c>
      <c r="D24" s="3">
        <v>30</v>
      </c>
      <c r="E24" s="3">
        <v>46</v>
      </c>
      <c r="G24" s="12" t="s">
        <v>119</v>
      </c>
      <c r="H24" t="s">
        <v>97</v>
      </c>
      <c r="I24" t="s">
        <v>35</v>
      </c>
      <c r="J24" s="3">
        <v>94</v>
      </c>
      <c r="K24" s="3">
        <v>59</v>
      </c>
      <c r="L24" s="3">
        <v>35</v>
      </c>
    </row>
    <row r="25" spans="1:12" x14ac:dyDescent="0.25">
      <c r="A25" s="10" t="s">
        <v>89</v>
      </c>
      <c r="B25" t="s">
        <v>27</v>
      </c>
      <c r="C25" s="3">
        <v>148</v>
      </c>
      <c r="D25" s="3">
        <v>82</v>
      </c>
      <c r="E25" s="3">
        <v>66</v>
      </c>
      <c r="G25" s="12" t="s">
        <v>121</v>
      </c>
      <c r="H25" t="s">
        <v>87</v>
      </c>
      <c r="I25" t="s">
        <v>24</v>
      </c>
      <c r="J25" s="3">
        <v>86</v>
      </c>
      <c r="K25" s="3">
        <v>28</v>
      </c>
      <c r="L25" s="3">
        <v>58</v>
      </c>
    </row>
    <row r="26" spans="1:12" x14ac:dyDescent="0.25">
      <c r="A26" s="10" t="s">
        <v>90</v>
      </c>
      <c r="B26" t="s">
        <v>28</v>
      </c>
      <c r="C26" s="3">
        <v>104</v>
      </c>
      <c r="D26" s="3">
        <v>58</v>
      </c>
      <c r="E26" s="3">
        <v>46</v>
      </c>
      <c r="G26" s="12" t="s">
        <v>122</v>
      </c>
      <c r="H26" t="s">
        <v>91</v>
      </c>
      <c r="I26" t="s">
        <v>29</v>
      </c>
      <c r="J26" s="3">
        <v>84</v>
      </c>
      <c r="K26" s="3">
        <v>62</v>
      </c>
      <c r="L26" s="3">
        <v>22</v>
      </c>
    </row>
    <row r="27" spans="1:12" x14ac:dyDescent="0.25">
      <c r="A27" s="10" t="s">
        <v>91</v>
      </c>
      <c r="B27" t="s">
        <v>29</v>
      </c>
      <c r="C27" s="3">
        <v>84</v>
      </c>
      <c r="D27" s="3">
        <v>62</v>
      </c>
      <c r="E27" s="3">
        <v>22</v>
      </c>
      <c r="G27" s="12" t="s">
        <v>123</v>
      </c>
      <c r="H27" t="s">
        <v>95</v>
      </c>
      <c r="I27" t="s">
        <v>33</v>
      </c>
      <c r="J27" s="3">
        <v>83</v>
      </c>
      <c r="K27" s="3">
        <v>35</v>
      </c>
      <c r="L27" s="3">
        <v>48</v>
      </c>
    </row>
    <row r="28" spans="1:12" x14ac:dyDescent="0.25">
      <c r="A28" s="10" t="s">
        <v>92</v>
      </c>
      <c r="B28" t="s">
        <v>30</v>
      </c>
      <c r="C28" s="3">
        <v>144</v>
      </c>
      <c r="D28" s="3">
        <v>66</v>
      </c>
      <c r="E28" s="3">
        <v>78</v>
      </c>
      <c r="G28" s="12" t="s">
        <v>124</v>
      </c>
      <c r="H28" t="s">
        <v>84</v>
      </c>
      <c r="I28" t="s">
        <v>21</v>
      </c>
      <c r="J28" s="3">
        <v>81</v>
      </c>
      <c r="K28" s="3">
        <v>42</v>
      </c>
      <c r="L28" s="3">
        <v>39</v>
      </c>
    </row>
    <row r="29" spans="1:12" x14ac:dyDescent="0.25">
      <c r="A29" s="10" t="s">
        <v>93</v>
      </c>
      <c r="B29" t="s">
        <v>31</v>
      </c>
      <c r="C29" s="3">
        <v>152</v>
      </c>
      <c r="D29" s="3">
        <v>50</v>
      </c>
      <c r="E29" s="3">
        <v>102</v>
      </c>
      <c r="G29" s="12" t="s">
        <v>125</v>
      </c>
      <c r="H29" t="s">
        <v>87</v>
      </c>
      <c r="I29" t="s">
        <v>25</v>
      </c>
      <c r="J29" s="3">
        <v>80</v>
      </c>
      <c r="K29" s="3">
        <v>26</v>
      </c>
      <c r="L29" s="3">
        <v>54</v>
      </c>
    </row>
    <row r="30" spans="1:12" x14ac:dyDescent="0.25">
      <c r="A30" s="10" t="s">
        <v>94</v>
      </c>
      <c r="B30" t="s">
        <v>32</v>
      </c>
      <c r="C30" s="3">
        <v>99</v>
      </c>
      <c r="D30" s="3">
        <v>40</v>
      </c>
      <c r="E30" s="3">
        <v>59</v>
      </c>
      <c r="G30" s="12" t="s">
        <v>126</v>
      </c>
      <c r="H30" t="s">
        <v>68</v>
      </c>
      <c r="I30" t="s">
        <v>5</v>
      </c>
      <c r="J30" s="3">
        <v>78</v>
      </c>
      <c r="K30" s="3">
        <v>45</v>
      </c>
      <c r="L30" s="3">
        <v>33</v>
      </c>
    </row>
    <row r="31" spans="1:12" x14ac:dyDescent="0.25">
      <c r="A31" s="10" t="s">
        <v>95</v>
      </c>
      <c r="B31" t="s">
        <v>33</v>
      </c>
      <c r="C31" s="3">
        <v>83</v>
      </c>
      <c r="D31" s="3">
        <v>35</v>
      </c>
      <c r="E31" s="3">
        <v>48</v>
      </c>
      <c r="G31" s="12" t="s">
        <v>127</v>
      </c>
      <c r="H31" t="s">
        <v>88</v>
      </c>
      <c r="I31" t="s">
        <v>26</v>
      </c>
      <c r="J31" s="3">
        <v>76</v>
      </c>
      <c r="K31" s="3">
        <v>30</v>
      </c>
      <c r="L31" s="3">
        <v>46</v>
      </c>
    </row>
    <row r="32" spans="1:12" x14ac:dyDescent="0.25">
      <c r="A32" s="10" t="s">
        <v>96</v>
      </c>
      <c r="B32" t="s">
        <v>34</v>
      </c>
      <c r="C32" s="3">
        <v>108</v>
      </c>
      <c r="D32" s="3">
        <v>47</v>
      </c>
      <c r="E32" s="3">
        <v>61</v>
      </c>
      <c r="G32" s="12" t="s">
        <v>128</v>
      </c>
      <c r="H32" t="s">
        <v>79</v>
      </c>
      <c r="I32" t="s">
        <v>16</v>
      </c>
      <c r="J32" s="3">
        <v>75</v>
      </c>
      <c r="K32" s="3">
        <v>36</v>
      </c>
      <c r="L32" s="3">
        <v>39</v>
      </c>
    </row>
    <row r="33" spans="1:12" x14ac:dyDescent="0.25">
      <c r="A33" s="10" t="s">
        <v>97</v>
      </c>
      <c r="B33" t="s">
        <v>35</v>
      </c>
      <c r="C33" s="3">
        <v>94</v>
      </c>
      <c r="D33" s="3">
        <v>59</v>
      </c>
      <c r="E33" s="3">
        <v>35</v>
      </c>
      <c r="G33" s="12" t="s">
        <v>129</v>
      </c>
      <c r="H33" t="s">
        <v>81</v>
      </c>
      <c r="I33" t="s">
        <v>18</v>
      </c>
      <c r="J33" s="3">
        <v>59</v>
      </c>
      <c r="K33" s="3">
        <v>18</v>
      </c>
      <c r="L33" s="3">
        <v>41</v>
      </c>
    </row>
    <row r="34" spans="1:12" x14ac:dyDescent="0.25">
      <c r="B34" t="s">
        <v>36</v>
      </c>
      <c r="C34" s="3">
        <v>106</v>
      </c>
      <c r="D34" s="3">
        <v>51</v>
      </c>
      <c r="E34" s="3">
        <v>55</v>
      </c>
      <c r="I34" t="s">
        <v>36</v>
      </c>
      <c r="J34" s="3">
        <v>106</v>
      </c>
      <c r="K34" s="3">
        <v>51</v>
      </c>
      <c r="L34" s="3">
        <v>55</v>
      </c>
    </row>
    <row r="37" spans="1:12" x14ac:dyDescent="0.25">
      <c r="F37" s="1"/>
    </row>
    <row r="38" spans="1:12" x14ac:dyDescent="0.25">
      <c r="F38" s="1"/>
    </row>
    <row r="39" spans="1:12" x14ac:dyDescent="0.25">
      <c r="F39" s="1"/>
    </row>
    <row r="40" spans="1:12" x14ac:dyDescent="0.25">
      <c r="F40" s="1"/>
    </row>
    <row r="41" spans="1:12" x14ac:dyDescent="0.25">
      <c r="F41" s="1"/>
    </row>
    <row r="42" spans="1:12" x14ac:dyDescent="0.25">
      <c r="F42" s="1"/>
    </row>
    <row r="43" spans="1:12" x14ac:dyDescent="0.25">
      <c r="F43" s="1"/>
    </row>
    <row r="44" spans="1:12" x14ac:dyDescent="0.25">
      <c r="F44" s="1"/>
    </row>
    <row r="45" spans="1:12" x14ac:dyDescent="0.25">
      <c r="F45" s="1"/>
    </row>
    <row r="46" spans="1:12" x14ac:dyDescent="0.25">
      <c r="F46" s="1"/>
    </row>
    <row r="47" spans="1:12" x14ac:dyDescent="0.25">
      <c r="F47" s="1"/>
    </row>
    <row r="48" spans="1:12" x14ac:dyDescent="0.25">
      <c r="F48" s="1"/>
    </row>
    <row r="49" spans="6:6" x14ac:dyDescent="0.25">
      <c r="F49" s="1"/>
    </row>
  </sheetData>
  <sortState ref="H2:L34">
    <sortCondition descending="1" ref="J2:J34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A23" sqref="A23"/>
    </sheetView>
  </sheetViews>
  <sheetFormatPr defaultRowHeight="15" x14ac:dyDescent="0.25"/>
  <cols>
    <col min="1" max="1" width="14.42578125" customWidth="1"/>
    <col min="2" max="2" width="16.85546875" style="4" customWidth="1"/>
    <col min="3" max="3" width="9.140625" style="3"/>
    <col min="5" max="6" width="9.140625" style="2"/>
  </cols>
  <sheetData>
    <row r="1" spans="1:16" x14ac:dyDescent="0.25">
      <c r="A1" t="s">
        <v>37</v>
      </c>
      <c r="B1" s="4" t="s">
        <v>38</v>
      </c>
      <c r="C1" s="3" t="s">
        <v>39</v>
      </c>
      <c r="D1" t="s">
        <v>40</v>
      </c>
      <c r="E1" s="2" t="s">
        <v>41</v>
      </c>
      <c r="F1" s="2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66</v>
      </c>
    </row>
    <row r="2" spans="1:16" x14ac:dyDescent="0.25">
      <c r="A2" t="s">
        <v>52</v>
      </c>
      <c r="B2" s="4">
        <f>P2/32</f>
        <v>1.25</v>
      </c>
      <c r="C2" s="3">
        <v>296</v>
      </c>
      <c r="D2" s="1">
        <f t="shared" ref="D2:D13" si="0">C2/C$15</f>
        <v>8.7007642563198123E-2</v>
      </c>
      <c r="E2" s="2">
        <f t="shared" ref="E2:E14" si="1">C2/P2</f>
        <v>7.4</v>
      </c>
      <c r="F2" s="2">
        <f t="shared" ref="F2:F14" si="2">C2/32</f>
        <v>9.25</v>
      </c>
      <c r="G2" s="8">
        <v>3</v>
      </c>
      <c r="H2" s="8">
        <v>5</v>
      </c>
      <c r="I2" s="8">
        <v>2</v>
      </c>
      <c r="J2" s="8">
        <v>6</v>
      </c>
      <c r="K2" s="8">
        <v>5</v>
      </c>
      <c r="L2" s="8">
        <v>2</v>
      </c>
      <c r="M2" s="8">
        <v>3</v>
      </c>
      <c r="N2" s="8">
        <v>9</v>
      </c>
      <c r="O2" s="8">
        <v>5</v>
      </c>
      <c r="P2">
        <f>SUM(G2:O2)</f>
        <v>40</v>
      </c>
    </row>
    <row r="3" spans="1:16" x14ac:dyDescent="0.25">
      <c r="A3" t="s">
        <v>53</v>
      </c>
      <c r="B3" s="4">
        <f t="shared" ref="B3:B14" si="3">P3/32</f>
        <v>1.875</v>
      </c>
      <c r="C3" s="3">
        <v>229</v>
      </c>
      <c r="D3" s="1">
        <f t="shared" si="0"/>
        <v>6.731334509112287E-2</v>
      </c>
      <c r="E3" s="2">
        <f t="shared" si="1"/>
        <v>3.8166666666666669</v>
      </c>
      <c r="F3" s="2">
        <f t="shared" si="2"/>
        <v>7.15625</v>
      </c>
      <c r="G3" s="8"/>
      <c r="H3" s="8">
        <v>2</v>
      </c>
      <c r="I3" s="8">
        <v>1</v>
      </c>
      <c r="J3" s="8">
        <v>3</v>
      </c>
      <c r="K3" s="8">
        <v>6</v>
      </c>
      <c r="L3" s="8">
        <v>12</v>
      </c>
      <c r="M3" s="8">
        <v>5</v>
      </c>
      <c r="N3" s="8">
        <v>17</v>
      </c>
      <c r="O3" s="8">
        <v>14</v>
      </c>
      <c r="P3">
        <f t="shared" ref="P3:P14" si="4">SUM(G3:O3)</f>
        <v>60</v>
      </c>
    </row>
    <row r="4" spans="1:16" x14ac:dyDescent="0.25">
      <c r="A4" t="s">
        <v>54</v>
      </c>
      <c r="B4" s="4">
        <f t="shared" si="3"/>
        <v>0.1875</v>
      </c>
      <c r="C4" s="3">
        <v>18</v>
      </c>
      <c r="D4" s="1">
        <f t="shared" si="0"/>
        <v>5.2910052910052907E-3</v>
      </c>
      <c r="E4" s="2">
        <f t="shared" si="1"/>
        <v>3</v>
      </c>
      <c r="F4" s="2">
        <f t="shared" si="2"/>
        <v>0.5625</v>
      </c>
      <c r="G4" s="8"/>
      <c r="H4" s="8"/>
      <c r="I4" s="8"/>
      <c r="J4" s="8"/>
      <c r="K4" s="8"/>
      <c r="L4" s="8">
        <v>2</v>
      </c>
      <c r="M4" s="8">
        <v>2</v>
      </c>
      <c r="N4" s="8">
        <v>1</v>
      </c>
      <c r="O4" s="8">
        <v>1</v>
      </c>
      <c r="P4">
        <f t="shared" si="4"/>
        <v>6</v>
      </c>
    </row>
    <row r="5" spans="1:16" x14ac:dyDescent="0.25">
      <c r="A5" t="s">
        <v>55</v>
      </c>
      <c r="B5" s="4">
        <f t="shared" si="3"/>
        <v>1.40625</v>
      </c>
      <c r="C5" s="3">
        <v>197</v>
      </c>
      <c r="D5" s="1">
        <f t="shared" si="0"/>
        <v>5.7907113462669017E-2</v>
      </c>
      <c r="E5" s="2">
        <f t="shared" si="1"/>
        <v>4.3777777777777782</v>
      </c>
      <c r="F5" s="2">
        <f t="shared" si="2"/>
        <v>6.15625</v>
      </c>
      <c r="G5" s="8"/>
      <c r="H5" s="8">
        <v>1</v>
      </c>
      <c r="I5" s="8">
        <v>1</v>
      </c>
      <c r="J5" s="8">
        <v>3</v>
      </c>
      <c r="K5" s="8">
        <v>3</v>
      </c>
      <c r="L5" s="8">
        <v>14</v>
      </c>
      <c r="M5" s="8">
        <v>8</v>
      </c>
      <c r="N5" s="8">
        <v>11</v>
      </c>
      <c r="O5" s="8">
        <v>4</v>
      </c>
      <c r="P5">
        <f t="shared" si="4"/>
        <v>45</v>
      </c>
    </row>
    <row r="6" spans="1:16" x14ac:dyDescent="0.25">
      <c r="A6" t="s">
        <v>56</v>
      </c>
      <c r="B6" s="4">
        <f t="shared" si="3"/>
        <v>3.21875</v>
      </c>
      <c r="C6" s="3">
        <v>387</v>
      </c>
      <c r="D6" s="1">
        <f t="shared" si="0"/>
        <v>0.11375661375661375</v>
      </c>
      <c r="E6" s="2">
        <f t="shared" si="1"/>
        <v>3.7572815533980584</v>
      </c>
      <c r="F6" s="2">
        <f t="shared" si="2"/>
        <v>12.09375</v>
      </c>
      <c r="G6" s="8"/>
      <c r="H6" s="8">
        <v>4</v>
      </c>
      <c r="I6" s="8">
        <v>2</v>
      </c>
      <c r="J6" s="8">
        <v>9</v>
      </c>
      <c r="K6" s="8">
        <v>8</v>
      </c>
      <c r="L6" s="8">
        <v>13</v>
      </c>
      <c r="M6" s="8">
        <v>12</v>
      </c>
      <c r="N6" s="8">
        <v>24</v>
      </c>
      <c r="O6" s="8">
        <v>31</v>
      </c>
      <c r="P6">
        <f t="shared" si="4"/>
        <v>103</v>
      </c>
    </row>
    <row r="7" spans="1:16" x14ac:dyDescent="0.25">
      <c r="A7" t="s">
        <v>57</v>
      </c>
      <c r="B7" s="4">
        <f t="shared" si="3"/>
        <v>2.03125</v>
      </c>
      <c r="C7" s="3">
        <v>231</v>
      </c>
      <c r="D7" s="1">
        <f t="shared" si="0"/>
        <v>6.7901234567901231E-2</v>
      </c>
      <c r="E7" s="2">
        <f t="shared" si="1"/>
        <v>3.5538461538461537</v>
      </c>
      <c r="F7" s="2">
        <f t="shared" si="2"/>
        <v>7.21875</v>
      </c>
      <c r="G7" s="8"/>
      <c r="H7" s="8"/>
      <c r="I7" s="8">
        <v>1</v>
      </c>
      <c r="J7" s="8">
        <v>3</v>
      </c>
      <c r="K7" s="8">
        <v>5</v>
      </c>
      <c r="L7" s="8">
        <v>18</v>
      </c>
      <c r="M7" s="8">
        <v>7</v>
      </c>
      <c r="N7" s="8">
        <v>19</v>
      </c>
      <c r="O7" s="8">
        <v>12</v>
      </c>
      <c r="P7">
        <f t="shared" si="4"/>
        <v>65</v>
      </c>
    </row>
    <row r="8" spans="1:16" x14ac:dyDescent="0.25">
      <c r="A8" t="s">
        <v>58</v>
      </c>
      <c r="B8" s="4">
        <f t="shared" si="3"/>
        <v>2</v>
      </c>
      <c r="C8" s="3">
        <v>164</v>
      </c>
      <c r="D8" s="1">
        <f t="shared" si="0"/>
        <v>4.8206937095825984E-2</v>
      </c>
      <c r="E8" s="2">
        <f t="shared" si="1"/>
        <v>2.5625</v>
      </c>
      <c r="F8" s="2">
        <f t="shared" si="2"/>
        <v>5.125</v>
      </c>
      <c r="G8" s="8"/>
      <c r="H8" s="8"/>
      <c r="I8" s="8"/>
      <c r="J8" s="8">
        <v>1</v>
      </c>
      <c r="K8" s="8">
        <v>2</v>
      </c>
      <c r="L8" s="8">
        <v>17</v>
      </c>
      <c r="M8" s="8">
        <v>9</v>
      </c>
      <c r="N8" s="8">
        <v>13</v>
      </c>
      <c r="O8" s="8">
        <v>22</v>
      </c>
      <c r="P8">
        <f t="shared" si="4"/>
        <v>64</v>
      </c>
    </row>
    <row r="9" spans="1:16" x14ac:dyDescent="0.25">
      <c r="A9" t="s">
        <v>59</v>
      </c>
      <c r="B9" s="4">
        <f t="shared" si="3"/>
        <v>1.03125</v>
      </c>
      <c r="C9" s="3">
        <v>112</v>
      </c>
      <c r="D9" s="1">
        <f t="shared" si="0"/>
        <v>3.292181069958848E-2</v>
      </c>
      <c r="E9" s="2">
        <f t="shared" si="1"/>
        <v>3.393939393939394</v>
      </c>
      <c r="F9" s="2">
        <f t="shared" si="2"/>
        <v>3.5</v>
      </c>
      <c r="G9" s="8"/>
      <c r="H9" s="8"/>
      <c r="I9" s="8"/>
      <c r="J9" s="8">
        <v>1</v>
      </c>
      <c r="K9" s="8">
        <v>5</v>
      </c>
      <c r="L9" s="8">
        <v>5</v>
      </c>
      <c r="M9" s="8">
        <v>7</v>
      </c>
      <c r="N9" s="8">
        <v>8</v>
      </c>
      <c r="O9" s="8">
        <v>7</v>
      </c>
      <c r="P9">
        <f t="shared" si="4"/>
        <v>33</v>
      </c>
    </row>
    <row r="10" spans="1:16" x14ac:dyDescent="0.25">
      <c r="A10" t="s">
        <v>60</v>
      </c>
      <c r="B10" s="4">
        <f t="shared" si="3"/>
        <v>2.40625</v>
      </c>
      <c r="C10" s="3">
        <v>369</v>
      </c>
      <c r="D10" s="1">
        <f t="shared" si="0"/>
        <v>0.10846560846560846</v>
      </c>
      <c r="E10" s="2">
        <f t="shared" si="1"/>
        <v>4.7922077922077921</v>
      </c>
      <c r="F10" s="2">
        <f t="shared" si="2"/>
        <v>11.53125</v>
      </c>
      <c r="G10" s="8">
        <v>2</v>
      </c>
      <c r="H10" s="8"/>
      <c r="I10" s="8">
        <v>4</v>
      </c>
      <c r="J10" s="8">
        <v>10</v>
      </c>
      <c r="K10" s="8">
        <v>7</v>
      </c>
      <c r="L10" s="8">
        <v>16</v>
      </c>
      <c r="M10" s="8">
        <v>9</v>
      </c>
      <c r="N10" s="8">
        <v>9</v>
      </c>
      <c r="O10" s="8">
        <v>20</v>
      </c>
      <c r="P10">
        <f t="shared" si="4"/>
        <v>77</v>
      </c>
    </row>
    <row r="11" spans="1:16" x14ac:dyDescent="0.25">
      <c r="A11" t="s">
        <v>61</v>
      </c>
      <c r="B11" s="4">
        <f t="shared" si="3"/>
        <v>1.6875</v>
      </c>
      <c r="C11" s="3">
        <v>247</v>
      </c>
      <c r="D11" s="1">
        <f t="shared" si="0"/>
        <v>7.2604350382128161E-2</v>
      </c>
      <c r="E11" s="2">
        <f t="shared" si="1"/>
        <v>4.5740740740740744</v>
      </c>
      <c r="F11" s="2">
        <f t="shared" si="2"/>
        <v>7.71875</v>
      </c>
      <c r="G11" s="8"/>
      <c r="H11" s="8">
        <v>2</v>
      </c>
      <c r="I11" s="8">
        <v>4</v>
      </c>
      <c r="J11" s="8">
        <v>5</v>
      </c>
      <c r="K11" s="8">
        <v>4</v>
      </c>
      <c r="L11" s="8">
        <v>11</v>
      </c>
      <c r="M11" s="8">
        <v>6</v>
      </c>
      <c r="N11" s="8">
        <v>7</v>
      </c>
      <c r="O11" s="8">
        <v>15</v>
      </c>
      <c r="P11">
        <f t="shared" si="4"/>
        <v>54</v>
      </c>
    </row>
    <row r="12" spans="1:16" x14ac:dyDescent="0.25">
      <c r="A12" t="s">
        <v>62</v>
      </c>
      <c r="B12" s="4">
        <f t="shared" si="3"/>
        <v>3.4375</v>
      </c>
      <c r="C12" s="3">
        <v>540</v>
      </c>
      <c r="D12" s="1">
        <f t="shared" si="0"/>
        <v>0.15873015873015872</v>
      </c>
      <c r="E12" s="2">
        <f t="shared" si="1"/>
        <v>4.9090909090909092</v>
      </c>
      <c r="F12" s="2">
        <f t="shared" si="2"/>
        <v>16.875</v>
      </c>
      <c r="G12" s="8"/>
      <c r="H12" s="8">
        <v>4</v>
      </c>
      <c r="I12" s="8">
        <v>9</v>
      </c>
      <c r="J12" s="8">
        <v>8</v>
      </c>
      <c r="K12" s="8">
        <v>14</v>
      </c>
      <c r="L12" s="8">
        <v>21</v>
      </c>
      <c r="M12" s="8">
        <v>15</v>
      </c>
      <c r="N12" s="8">
        <v>15</v>
      </c>
      <c r="O12" s="8">
        <v>24</v>
      </c>
      <c r="P12">
        <f t="shared" si="4"/>
        <v>110</v>
      </c>
    </row>
    <row r="13" spans="1:16" x14ac:dyDescent="0.25">
      <c r="A13" t="s">
        <v>63</v>
      </c>
      <c r="B13" s="4">
        <f t="shared" si="3"/>
        <v>3.0625</v>
      </c>
      <c r="C13" s="3">
        <v>356</v>
      </c>
      <c r="D13" s="1">
        <f t="shared" si="0"/>
        <v>0.10464432686654909</v>
      </c>
      <c r="E13" s="2">
        <f t="shared" si="1"/>
        <v>3.6326530612244898</v>
      </c>
      <c r="F13" s="2">
        <f t="shared" si="2"/>
        <v>11.125</v>
      </c>
      <c r="G13" s="8"/>
      <c r="H13" s="8">
        <v>1</v>
      </c>
      <c r="I13" s="8">
        <v>3</v>
      </c>
      <c r="J13" s="8">
        <v>9</v>
      </c>
      <c r="K13" s="8">
        <v>10</v>
      </c>
      <c r="L13" s="8">
        <v>16</v>
      </c>
      <c r="M13" s="8">
        <v>11</v>
      </c>
      <c r="N13" s="8">
        <v>11</v>
      </c>
      <c r="O13" s="8">
        <v>37</v>
      </c>
      <c r="P13">
        <f t="shared" si="4"/>
        <v>98</v>
      </c>
    </row>
    <row r="14" spans="1:16" x14ac:dyDescent="0.25">
      <c r="A14" t="s">
        <v>64</v>
      </c>
      <c r="B14" s="4">
        <f t="shared" si="3"/>
        <v>2.40625</v>
      </c>
      <c r="C14" s="3">
        <v>256</v>
      </c>
      <c r="D14" s="1">
        <f>C14/C$15</f>
        <v>7.5249853027630806E-2</v>
      </c>
      <c r="E14" s="2">
        <f t="shared" si="1"/>
        <v>3.3246753246753249</v>
      </c>
      <c r="F14" s="2">
        <f t="shared" si="2"/>
        <v>8</v>
      </c>
      <c r="G14" s="8"/>
      <c r="H14" s="8"/>
      <c r="I14" s="8">
        <v>2</v>
      </c>
      <c r="J14" s="8">
        <v>5</v>
      </c>
      <c r="K14" s="8">
        <v>8</v>
      </c>
      <c r="L14" s="8">
        <v>11</v>
      </c>
      <c r="M14" s="8">
        <v>9</v>
      </c>
      <c r="N14" s="8">
        <v>18</v>
      </c>
      <c r="O14" s="8">
        <v>24</v>
      </c>
      <c r="P14">
        <f t="shared" si="4"/>
        <v>77</v>
      </c>
    </row>
    <row r="15" spans="1:16" x14ac:dyDescent="0.25">
      <c r="C15" s="3">
        <f>SUM(C2:C14)</f>
        <v>3402</v>
      </c>
      <c r="F15" s="2" t="s">
        <v>65</v>
      </c>
      <c r="G15">
        <v>5</v>
      </c>
      <c r="H15">
        <v>19</v>
      </c>
      <c r="I15">
        <v>29</v>
      </c>
      <c r="J15">
        <v>63</v>
      </c>
      <c r="K15">
        <v>77</v>
      </c>
      <c r="L15">
        <v>158</v>
      </c>
      <c r="M15">
        <v>103</v>
      </c>
      <c r="N15">
        <v>162</v>
      </c>
      <c r="O15">
        <v>216</v>
      </c>
    </row>
    <row r="17" spans="1:1" x14ac:dyDescent="0.25">
      <c r="A17" s="4" t="s">
        <v>130</v>
      </c>
    </row>
    <row r="18" spans="1:1" x14ac:dyDescent="0.25">
      <c r="A18" t="s">
        <v>132</v>
      </c>
    </row>
    <row r="19" spans="1:1" x14ac:dyDescent="0.25">
      <c r="A19" t="s">
        <v>131</v>
      </c>
    </row>
    <row r="20" spans="1:1" x14ac:dyDescent="0.25">
      <c r="A20" t="s">
        <v>133</v>
      </c>
    </row>
    <row r="21" spans="1:1" x14ac:dyDescent="0.25">
      <c r="A21" t="s">
        <v>134</v>
      </c>
    </row>
    <row r="23" spans="1:1" x14ac:dyDescent="0.25">
      <c r="A23" t="s">
        <v>135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Salaries by Team</vt:lpstr>
      <vt:lpstr>Salaries by Player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Clay</cp:lastModifiedBy>
  <dcterms:created xsi:type="dcterms:W3CDTF">2014-05-01T16:44:34Z</dcterms:created>
  <dcterms:modified xsi:type="dcterms:W3CDTF">2014-11-14T19:28:02Z</dcterms:modified>
</cp:coreProperties>
</file>